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6" i="1" l="1"/>
  <c r="A206" i="1"/>
  <c r="L205" i="1"/>
  <c r="J205" i="1"/>
  <c r="I205" i="1"/>
  <c r="H205" i="1"/>
  <c r="G205" i="1"/>
  <c r="F205" i="1"/>
  <c r="B196" i="1"/>
  <c r="A196" i="1"/>
  <c r="L195" i="1"/>
  <c r="J195" i="1"/>
  <c r="J206" i="1" s="1"/>
  <c r="I195" i="1"/>
  <c r="H195" i="1"/>
  <c r="G195" i="1"/>
  <c r="G206" i="1" s="1"/>
  <c r="F195" i="1"/>
  <c r="B186" i="1"/>
  <c r="A186" i="1"/>
  <c r="L185" i="1"/>
  <c r="J185" i="1"/>
  <c r="I185" i="1"/>
  <c r="H185" i="1"/>
  <c r="G185" i="1"/>
  <c r="F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6" i="1"/>
  <c r="A156" i="1"/>
  <c r="L155" i="1"/>
  <c r="J155" i="1"/>
  <c r="J166" i="1" s="1"/>
  <c r="I155" i="1"/>
  <c r="I166" i="1" s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L146" i="1" s="1"/>
  <c r="J135" i="1"/>
  <c r="J146" i="1" s="1"/>
  <c r="I135" i="1"/>
  <c r="I146" i="1" s="1"/>
  <c r="H135" i="1"/>
  <c r="G135" i="1"/>
  <c r="G146" i="1" s="1"/>
  <c r="F135" i="1"/>
  <c r="F146" i="1" s="1"/>
  <c r="B126" i="1"/>
  <c r="A126" i="1"/>
  <c r="L125" i="1"/>
  <c r="J125" i="1"/>
  <c r="I125" i="1"/>
  <c r="H125" i="1"/>
  <c r="G125" i="1"/>
  <c r="F125" i="1"/>
  <c r="B116" i="1"/>
  <c r="A116" i="1"/>
  <c r="L115" i="1"/>
  <c r="J115" i="1"/>
  <c r="I115" i="1"/>
  <c r="H115" i="1"/>
  <c r="G115" i="1"/>
  <c r="F115" i="1"/>
  <c r="B106" i="1"/>
  <c r="A106" i="1"/>
  <c r="L105" i="1"/>
  <c r="J105" i="1"/>
  <c r="I105" i="1"/>
  <c r="H105" i="1"/>
  <c r="G105" i="1"/>
  <c r="F105" i="1"/>
  <c r="B96" i="1"/>
  <c r="A96" i="1"/>
  <c r="L95" i="1"/>
  <c r="L106" i="1" s="1"/>
  <c r="J95" i="1"/>
  <c r="J106" i="1" s="1"/>
  <c r="I95" i="1"/>
  <c r="I106" i="1" s="1"/>
  <c r="H95" i="1"/>
  <c r="H106" i="1" s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J75" i="1"/>
  <c r="J86" i="1" s="1"/>
  <c r="I75" i="1"/>
  <c r="I86" i="1" s="1"/>
  <c r="H75" i="1"/>
  <c r="G75" i="1"/>
  <c r="G86" i="1" s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J55" i="1"/>
  <c r="I55" i="1"/>
  <c r="H55" i="1"/>
  <c r="G55" i="1"/>
  <c r="F55" i="1"/>
  <c r="B46" i="1"/>
  <c r="A46" i="1"/>
  <c r="L45" i="1"/>
  <c r="J45" i="1"/>
  <c r="I45" i="1"/>
  <c r="H45" i="1"/>
  <c r="G45" i="1"/>
  <c r="F45" i="1"/>
  <c r="B36" i="1"/>
  <c r="A36" i="1"/>
  <c r="L35" i="1"/>
  <c r="L46" i="1" s="1"/>
  <c r="J35" i="1"/>
  <c r="J46" i="1" s="1"/>
  <c r="I35" i="1"/>
  <c r="I46" i="1" s="1"/>
  <c r="H35" i="1"/>
  <c r="H46" i="1" s="1"/>
  <c r="G35" i="1"/>
  <c r="G46" i="1" s="1"/>
  <c r="F35" i="1"/>
  <c r="F46" i="1" s="1"/>
  <c r="B26" i="1"/>
  <c r="A26" i="1"/>
  <c r="L25" i="1"/>
  <c r="J25" i="1"/>
  <c r="I25" i="1"/>
  <c r="H25" i="1"/>
  <c r="G25" i="1"/>
  <c r="F25" i="1"/>
  <c r="B16" i="1"/>
  <c r="A16" i="1"/>
  <c r="L15" i="1"/>
  <c r="J15" i="1"/>
  <c r="J26" i="1" s="1"/>
  <c r="I15" i="1"/>
  <c r="I26" i="1" s="1"/>
  <c r="H15" i="1"/>
  <c r="G15" i="1"/>
  <c r="G26" i="1" s="1"/>
  <c r="F15" i="1"/>
  <c r="F26" i="1" s="1"/>
  <c r="L166" i="1" l="1"/>
  <c r="F206" i="1"/>
  <c r="G207" i="1"/>
  <c r="H26" i="1"/>
  <c r="H207" i="1" s="1"/>
  <c r="H86" i="1"/>
  <c r="H146" i="1"/>
  <c r="H206" i="1"/>
  <c r="I206" i="1"/>
  <c r="I207" i="1" s="1"/>
  <c r="L206" i="1"/>
  <c r="J207" i="1"/>
  <c r="L26" i="1"/>
  <c r="L86" i="1"/>
  <c r="G66" i="1"/>
  <c r="G126" i="1"/>
  <c r="G186" i="1"/>
  <c r="F186" i="1"/>
  <c r="H126" i="1"/>
  <c r="I66" i="1"/>
  <c r="I126" i="1"/>
  <c r="I186" i="1"/>
  <c r="J66" i="1"/>
  <c r="J126" i="1"/>
  <c r="J186" i="1"/>
  <c r="F66" i="1"/>
  <c r="F126" i="1"/>
  <c r="H66" i="1"/>
  <c r="L66" i="1"/>
  <c r="L186" i="1"/>
  <c r="H186" i="1"/>
  <c r="L126" i="1"/>
  <c r="F207" i="1"/>
  <c r="L207" i="1" l="1"/>
</calcChain>
</file>

<file path=xl/sharedStrings.xml><?xml version="1.0" encoding="utf-8"?>
<sst xmlns="http://schemas.openxmlformats.org/spreadsheetml/2006/main" count="250" uniqueCount="75">
  <si>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</si>
  <si>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</si>
  <si>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</si>
  <si>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</si>
  <si>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</si>
  <si>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</si>
  <si>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</si>
  <si>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</si>
  <si>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</si>
  <si>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</si>
  <si>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</si>
  <si>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</si>
  <si>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</si>
  <si>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</si>
  <si>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</si>
  <si>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</si>
  <si>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</si>
  <si>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</si>
  <si>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</si>
  <si>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</si>
  <si>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</si>
  <si>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</si>
  <si>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</si>
  <si>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</si>
  <si>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</si>
  <si>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</si>
  <si>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</si>
  <si>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</si>
  <si>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</si>
  <si>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</si>
  <si>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</si>
  <si>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</si>
  <si>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</si>
  <si>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</si>
  <si>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</si>
  <si>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</si>
  <si>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</si>
  <si>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</si>
  <si>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</si>
  <si>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</si>
  <si>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Вайхель С.И.</t>
  </si>
  <si>
    <t>МБОУ "Крутихинская СОШ"</t>
  </si>
  <si>
    <t>Каша молочная пшенная с маслом</t>
  </si>
  <si>
    <t>Чай с сахаром</t>
  </si>
  <si>
    <t>Бутерброд с сыром</t>
  </si>
  <si>
    <t>Булочка домашняя</t>
  </si>
  <si>
    <t>Йогурт</t>
  </si>
  <si>
    <t>Макароны отварные с соусом томатным</t>
  </si>
  <si>
    <t>Биточек мясной</t>
  </si>
  <si>
    <t>Чай с сахаром и лимоном</t>
  </si>
  <si>
    <t>Хлеб белый</t>
  </si>
  <si>
    <t>Яблоко</t>
  </si>
  <si>
    <t>Салат "Витаминный"</t>
  </si>
  <si>
    <t>Гороховое пюре с томатным соусом</t>
  </si>
  <si>
    <t>Бедро куриное запеченое</t>
  </si>
  <si>
    <t>Компот из сухофруктов</t>
  </si>
  <si>
    <t>Овощная нарезка огурец</t>
  </si>
  <si>
    <t>Картофель тушеный</t>
  </si>
  <si>
    <t>Какао на сгущенном молоке</t>
  </si>
  <si>
    <t>Каша ячневая со сливочным маслом</t>
  </si>
  <si>
    <t>Гуляш</t>
  </si>
  <si>
    <t>Овощная нарезка свекла отварная</t>
  </si>
  <si>
    <t>Каша молочная рисовая со сливочным маслом</t>
  </si>
  <si>
    <t>Пирог с повидлом</t>
  </si>
  <si>
    <t>Макароны отварные с маслом сливочным</t>
  </si>
  <si>
    <t xml:space="preserve">Печень по-строгановски со сметанным соусом </t>
  </si>
  <si>
    <t>Кисель</t>
  </si>
  <si>
    <t>Овощная нарезка помидор</t>
  </si>
  <si>
    <t>Плов из курицы</t>
  </si>
  <si>
    <t>Сок яблочный</t>
  </si>
  <si>
    <t>Картофельное пюре</t>
  </si>
  <si>
    <t>Рыба "Аппетитная" в сметане</t>
  </si>
  <si>
    <t>Каша гречневая с томатным соусом</t>
  </si>
  <si>
    <t>Котлета мясная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</si>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</sst>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P192" sqref="P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205</v>
      </c>
      <c r="G6" s="40">
        <v>6.5</v>
      </c>
      <c r="H6" s="40">
        <v>8</v>
      </c>
      <c r="I6" s="40">
        <v>30.7</v>
      </c>
      <c r="J6" s="40">
        <v>221</v>
      </c>
      <c r="K6" s="41"/>
      <c r="L6" s="40">
        <v>22.5</v>
      </c>
    </row>
    <row r="7" spans="1:12" ht="15" x14ac:dyDescent="0.25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/>
      <c r="I8" s="43">
        <v>9.1</v>
      </c>
      <c r="J8" s="43">
        <v>35</v>
      </c>
      <c r="K8" s="44"/>
      <c r="L8" s="43">
        <v>3.25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60</v>
      </c>
      <c r="G9" s="43">
        <v>6.52</v>
      </c>
      <c r="H9" s="43">
        <v>4.2</v>
      </c>
      <c r="I9" s="43">
        <v>21.42</v>
      </c>
      <c r="J9" s="43">
        <v>154.30000000000001</v>
      </c>
      <c r="K9" s="44"/>
      <c r="L9" s="43">
        <v>16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 t="s">
        <v>45</v>
      </c>
      <c r="F11" s="43">
        <v>50</v>
      </c>
      <c r="G11" s="43">
        <v>3.65</v>
      </c>
      <c r="H11" s="43">
        <v>5.85</v>
      </c>
      <c r="I11" s="43">
        <v>27.7</v>
      </c>
      <c r="J11" s="43">
        <v>179</v>
      </c>
      <c r="K11" s="44"/>
      <c r="L11" s="43">
        <v>7</v>
      </c>
    </row>
    <row r="12" spans="1:12" ht="15" x14ac:dyDescent="0.25">
      <c r="A12" s="23"/>
      <c r="B12" s="15"/>
      <c r="C12" s="11"/>
      <c r="D12" s="6"/>
      <c r="E12" s="42" t="s">
        <v>46</v>
      </c>
      <c r="F12" s="43">
        <v>115</v>
      </c>
      <c r="G12" s="43">
        <v>2.5299999999999998</v>
      </c>
      <c r="H12" s="43">
        <v>5.75</v>
      </c>
      <c r="I12" s="43">
        <v>18.399999999999999</v>
      </c>
      <c r="J12" s="43">
        <v>138</v>
      </c>
      <c r="K12" s="44"/>
      <c r="L12" s="43">
        <v>51</v>
      </c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630</v>
      </c>
      <c r="G15" s="19">
        <f t="shared" ref="G15:J15" si="0">SUM(G6:G14)</f>
        <v>19.3</v>
      </c>
      <c r="H15" s="19">
        <f t="shared" si="0"/>
        <v>23.799999999999997</v>
      </c>
      <c r="I15" s="19">
        <f t="shared" si="0"/>
        <v>107.32</v>
      </c>
      <c r="J15" s="19">
        <f t="shared" si="0"/>
        <v>727.3</v>
      </c>
      <c r="K15" s="25"/>
      <c r="L15" s="19">
        <f t="shared" ref="L15" si="1">SUM(L6:L14)</f>
        <v>99.75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2">SUM(G16:G24)</f>
        <v>0</v>
      </c>
      <c r="H25" s="19">
        <f t="shared" si="2"/>
        <v>0</v>
      </c>
      <c r="I25" s="19">
        <f t="shared" si="2"/>
        <v>0</v>
      </c>
      <c r="J25" s="19">
        <f t="shared" si="2"/>
        <v>0</v>
      </c>
      <c r="K25" s="25"/>
      <c r="L25" s="19">
        <f t="shared" ref="L25" si="3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51" t="s">
        <v>4</v>
      </c>
      <c r="D26" s="52"/>
      <c r="E26" s="31"/>
      <c r="F26" s="32">
        <f>F15+F25</f>
        <v>630</v>
      </c>
      <c r="G26" s="32">
        <f t="shared" ref="G26:J26" si="4">G15+G25</f>
        <v>19.3</v>
      </c>
      <c r="H26" s="32">
        <f t="shared" si="4"/>
        <v>23.799999999999997</v>
      </c>
      <c r="I26" s="32">
        <f t="shared" si="4"/>
        <v>107.32</v>
      </c>
      <c r="J26" s="32">
        <f t="shared" si="4"/>
        <v>727.3</v>
      </c>
      <c r="K26" s="32"/>
      <c r="L26" s="32">
        <f t="shared" ref="L26" si="5">L15+L25</f>
        <v>99.75</v>
      </c>
    </row>
    <row r="27" spans="1:12" ht="15" x14ac:dyDescent="0.25">
      <c r="A27" s="14">
        <v>1</v>
      </c>
      <c r="B27" s="15">
        <v>2</v>
      </c>
      <c r="C27" s="22" t="s">
        <v>20</v>
      </c>
      <c r="D27" s="5" t="s">
        <v>21</v>
      </c>
      <c r="E27" s="39" t="s">
        <v>47</v>
      </c>
      <c r="F27" s="40">
        <v>215</v>
      </c>
      <c r="G27" s="40">
        <v>6.9</v>
      </c>
      <c r="H27" s="40">
        <v>6.1</v>
      </c>
      <c r="I27" s="40">
        <v>41.3</v>
      </c>
      <c r="J27" s="40">
        <v>252</v>
      </c>
      <c r="K27" s="41"/>
      <c r="L27" s="40">
        <v>8.5</v>
      </c>
    </row>
    <row r="28" spans="1:12" ht="15" x14ac:dyDescent="0.25">
      <c r="A28" s="14"/>
      <c r="B28" s="15"/>
      <c r="C28" s="11"/>
      <c r="D28" s="6" t="s">
        <v>21</v>
      </c>
      <c r="E28" s="42" t="s">
        <v>48</v>
      </c>
      <c r="F28" s="43">
        <v>100</v>
      </c>
      <c r="G28" s="43">
        <v>16.2</v>
      </c>
      <c r="H28" s="43">
        <v>14.5</v>
      </c>
      <c r="I28" s="43">
        <v>13.9</v>
      </c>
      <c r="J28" s="43">
        <v>252</v>
      </c>
      <c r="K28" s="44"/>
      <c r="L28" s="43">
        <v>42</v>
      </c>
    </row>
    <row r="29" spans="1:12" ht="15" x14ac:dyDescent="0.25">
      <c r="A29" s="14"/>
      <c r="B29" s="15"/>
      <c r="C29" s="11"/>
      <c r="D29" s="7" t="s">
        <v>22</v>
      </c>
      <c r="E29" s="42" t="s">
        <v>49</v>
      </c>
      <c r="F29" s="43">
        <v>208</v>
      </c>
      <c r="G29" s="43">
        <v>0.1</v>
      </c>
      <c r="H29" s="43"/>
      <c r="I29" s="43">
        <v>9.3000000000000007</v>
      </c>
      <c r="J29" s="43">
        <v>37</v>
      </c>
      <c r="K29" s="44"/>
      <c r="L29" s="43">
        <v>7</v>
      </c>
    </row>
    <row r="30" spans="1:12" ht="15" x14ac:dyDescent="0.25">
      <c r="A30" s="14"/>
      <c r="B30" s="15"/>
      <c r="C30" s="11"/>
      <c r="D30" s="7" t="s">
        <v>23</v>
      </c>
      <c r="E30" s="42" t="s">
        <v>50</v>
      </c>
      <c r="F30" s="43">
        <v>50</v>
      </c>
      <c r="G30" s="43">
        <v>3.98</v>
      </c>
      <c r="H30" s="43">
        <v>1.48</v>
      </c>
      <c r="I30" s="43">
        <v>21.42</v>
      </c>
      <c r="J30" s="43">
        <v>120</v>
      </c>
      <c r="K30" s="44"/>
      <c r="L30" s="43">
        <v>3.5</v>
      </c>
    </row>
    <row r="31" spans="1:12" ht="15" x14ac:dyDescent="0.25">
      <c r="A31" s="14"/>
      <c r="B31" s="15"/>
      <c r="C31" s="11"/>
      <c r="D31" s="7" t="s">
        <v>24</v>
      </c>
      <c r="E31" s="42" t="s">
        <v>51</v>
      </c>
      <c r="F31" s="43">
        <v>100</v>
      </c>
      <c r="G31" s="43">
        <v>0.26</v>
      </c>
      <c r="H31" s="43">
        <v>0.16</v>
      </c>
      <c r="I31" s="43">
        <v>13.8</v>
      </c>
      <c r="J31" s="43">
        <v>52</v>
      </c>
      <c r="K31" s="44"/>
      <c r="L31" s="43">
        <v>28</v>
      </c>
    </row>
    <row r="32" spans="1:12" ht="15" x14ac:dyDescent="0.25">
      <c r="A32" s="14"/>
      <c r="B32" s="15"/>
      <c r="C32" s="11"/>
      <c r="D32" s="6"/>
      <c r="E32" s="42" t="s">
        <v>52</v>
      </c>
      <c r="F32" s="43">
        <v>50</v>
      </c>
      <c r="G32" s="43">
        <v>1.3</v>
      </c>
      <c r="H32" s="43">
        <v>3.6</v>
      </c>
      <c r="I32" s="43">
        <v>8.9</v>
      </c>
      <c r="J32" s="43">
        <v>72</v>
      </c>
      <c r="K32" s="44"/>
      <c r="L32" s="43">
        <v>9</v>
      </c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6"/>
      <c r="B35" s="17"/>
      <c r="C35" s="8"/>
      <c r="D35" s="18" t="s">
        <v>33</v>
      </c>
      <c r="E35" s="9"/>
      <c r="F35" s="19">
        <f>SUM(F27:F34)</f>
        <v>723</v>
      </c>
      <c r="G35" s="19">
        <f>SUM(G27:G34)</f>
        <v>28.740000000000006</v>
      </c>
      <c r="H35" s="19">
        <f>SUM(H27:H34)</f>
        <v>25.840000000000003</v>
      </c>
      <c r="I35" s="19">
        <f>SUM(I27:I34)</f>
        <v>108.62</v>
      </c>
      <c r="J35" s="19">
        <f>SUM(J27:J34)</f>
        <v>785</v>
      </c>
      <c r="K35" s="25"/>
      <c r="L35" s="19">
        <f>SUM(L27:L34)</f>
        <v>98</v>
      </c>
    </row>
    <row r="36" spans="1:12" ht="15" x14ac:dyDescent="0.2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7" t="s">
        <v>32</v>
      </c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6"/>
      <c r="B45" s="17"/>
      <c r="C45" s="8"/>
      <c r="D45" s="18" t="s">
        <v>33</v>
      </c>
      <c r="E45" s="9"/>
      <c r="F45" s="19">
        <f>SUM(F36:F44)</f>
        <v>0</v>
      </c>
      <c r="G45" s="19">
        <f t="shared" ref="G45" si="6">SUM(G36:G44)</f>
        <v>0</v>
      </c>
      <c r="H45" s="19">
        <f t="shared" ref="H45" si="7">SUM(H36:H44)</f>
        <v>0</v>
      </c>
      <c r="I45" s="19">
        <f t="shared" ref="I45" si="8">SUM(I36:I44)</f>
        <v>0</v>
      </c>
      <c r="J45" s="19">
        <f t="shared" ref="J45:L45" si="9">SUM(J36:J44)</f>
        <v>0</v>
      </c>
      <c r="K45" s="25"/>
      <c r="L45" s="19">
        <f t="shared" si="9"/>
        <v>0</v>
      </c>
    </row>
    <row r="46" spans="1:12" ht="15.75" customHeight="1" x14ac:dyDescent="0.2">
      <c r="A46" s="33">
        <f>A27</f>
        <v>1</v>
      </c>
      <c r="B46" s="33">
        <f>B27</f>
        <v>2</v>
      </c>
      <c r="C46" s="51" t="s">
        <v>4</v>
      </c>
      <c r="D46" s="52"/>
      <c r="E46" s="31"/>
      <c r="F46" s="32">
        <f>F35+F45</f>
        <v>723</v>
      </c>
      <c r="G46" s="32">
        <f t="shared" ref="G46" si="10">G35+G45</f>
        <v>28.740000000000006</v>
      </c>
      <c r="H46" s="32">
        <f t="shared" ref="H46" si="11">H35+H45</f>
        <v>25.840000000000003</v>
      </c>
      <c r="I46" s="32">
        <f t="shared" ref="I46" si="12">I35+I45</f>
        <v>108.62</v>
      </c>
      <c r="J46" s="32">
        <f t="shared" ref="J46:L46" si="13">J35+J45</f>
        <v>785</v>
      </c>
      <c r="K46" s="32"/>
      <c r="L46" s="32">
        <f t="shared" si="13"/>
        <v>98</v>
      </c>
    </row>
    <row r="47" spans="1:12" ht="15" x14ac:dyDescent="0.25">
      <c r="A47" s="20">
        <v>1</v>
      </c>
      <c r="B47" s="21">
        <v>3</v>
      </c>
      <c r="C47" s="22" t="s">
        <v>20</v>
      </c>
      <c r="D47" s="5" t="s">
        <v>21</v>
      </c>
      <c r="E47" s="39" t="s">
        <v>53</v>
      </c>
      <c r="F47" s="40">
        <v>215</v>
      </c>
      <c r="G47" s="40">
        <v>20</v>
      </c>
      <c r="H47" s="40">
        <v>7.2</v>
      </c>
      <c r="I47" s="40">
        <v>43.5</v>
      </c>
      <c r="J47" s="40">
        <v>314</v>
      </c>
      <c r="K47" s="41"/>
      <c r="L47" s="40">
        <v>8</v>
      </c>
    </row>
    <row r="48" spans="1:12" ht="15" x14ac:dyDescent="0.25">
      <c r="A48" s="23"/>
      <c r="B48" s="15"/>
      <c r="C48" s="11"/>
      <c r="D48" s="6" t="s">
        <v>21</v>
      </c>
      <c r="E48" s="42" t="s">
        <v>54</v>
      </c>
      <c r="F48" s="43">
        <v>120</v>
      </c>
      <c r="G48" s="43">
        <v>35.909999999999997</v>
      </c>
      <c r="H48" s="43">
        <v>20.03</v>
      </c>
      <c r="I48" s="43">
        <v>1.56</v>
      </c>
      <c r="J48" s="43">
        <v>181.38</v>
      </c>
      <c r="K48" s="44"/>
      <c r="L48" s="43">
        <v>57</v>
      </c>
    </row>
    <row r="49" spans="1:12" ht="15" x14ac:dyDescent="0.25">
      <c r="A49" s="23"/>
      <c r="B49" s="15"/>
      <c r="C49" s="11"/>
      <c r="D49" s="7" t="s">
        <v>22</v>
      </c>
      <c r="E49" s="42" t="s">
        <v>55</v>
      </c>
      <c r="F49" s="43">
        <v>200</v>
      </c>
      <c r="G49" s="43">
        <v>0.5</v>
      </c>
      <c r="H49" s="43">
        <v>0.1</v>
      </c>
      <c r="I49" s="43">
        <v>31.2</v>
      </c>
      <c r="J49" s="43">
        <v>121</v>
      </c>
      <c r="K49" s="44"/>
      <c r="L49" s="43">
        <v>7</v>
      </c>
    </row>
    <row r="50" spans="1:12" ht="15" x14ac:dyDescent="0.25">
      <c r="A50" s="23"/>
      <c r="B50" s="15"/>
      <c r="C50" s="11"/>
      <c r="D50" s="7" t="s">
        <v>23</v>
      </c>
      <c r="E50" s="42" t="s">
        <v>50</v>
      </c>
      <c r="F50" s="43">
        <v>50</v>
      </c>
      <c r="G50" s="43">
        <v>3.98</v>
      </c>
      <c r="H50" s="43">
        <v>1.48</v>
      </c>
      <c r="I50" s="43">
        <v>21.42</v>
      </c>
      <c r="J50" s="43">
        <v>120</v>
      </c>
      <c r="K50" s="44"/>
      <c r="L50" s="43">
        <v>3.5</v>
      </c>
    </row>
    <row r="51" spans="1:12" ht="15" x14ac:dyDescent="0.25">
      <c r="A51" s="23"/>
      <c r="B51" s="15"/>
      <c r="C51" s="11"/>
      <c r="D51" s="7" t="s">
        <v>24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 t="s">
        <v>56</v>
      </c>
      <c r="F52" s="43">
        <v>20</v>
      </c>
      <c r="G52" s="43">
        <v>0.8</v>
      </c>
      <c r="H52" s="43"/>
      <c r="I52" s="43">
        <v>2.8</v>
      </c>
      <c r="J52" s="43">
        <v>15</v>
      </c>
      <c r="K52" s="44"/>
      <c r="L52" s="43">
        <v>3</v>
      </c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33</v>
      </c>
      <c r="E55" s="9"/>
      <c r="F55" s="19">
        <f>SUM(F47:F54)</f>
        <v>605</v>
      </c>
      <c r="G55" s="19">
        <f>SUM(G47:G54)</f>
        <v>61.189999999999991</v>
      </c>
      <c r="H55" s="19">
        <f>SUM(H47:H54)</f>
        <v>28.810000000000002</v>
      </c>
      <c r="I55" s="19">
        <f>SUM(I47:I54)</f>
        <v>100.48</v>
      </c>
      <c r="J55" s="19">
        <f>SUM(J47:J54)</f>
        <v>751.38</v>
      </c>
      <c r="K55" s="25"/>
      <c r="L55" s="19">
        <f>SUM(L47:L54)</f>
        <v>78.5</v>
      </c>
    </row>
    <row r="56" spans="1:12" ht="15" x14ac:dyDescent="0.2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14">SUM(G56:G64)</f>
        <v>0</v>
      </c>
      <c r="H65" s="19">
        <f t="shared" ref="H65" si="15">SUM(H56:H64)</f>
        <v>0</v>
      </c>
      <c r="I65" s="19">
        <f t="shared" ref="I65" si="16">SUM(I56:I64)</f>
        <v>0</v>
      </c>
      <c r="J65" s="19">
        <f t="shared" ref="J65:L65" si="17">SUM(J56:J64)</f>
        <v>0</v>
      </c>
      <c r="K65" s="25"/>
      <c r="L65" s="19">
        <f t="shared" si="17"/>
        <v>0</v>
      </c>
    </row>
    <row r="66" spans="1:12" ht="15.75" customHeight="1" x14ac:dyDescent="0.2">
      <c r="A66" s="29">
        <f>A47</f>
        <v>1</v>
      </c>
      <c r="B66" s="30">
        <f>B47</f>
        <v>3</v>
      </c>
      <c r="C66" s="51" t="s">
        <v>4</v>
      </c>
      <c r="D66" s="52"/>
      <c r="E66" s="31"/>
      <c r="F66" s="32">
        <f>F55+F65</f>
        <v>605</v>
      </c>
      <c r="G66" s="32">
        <f t="shared" ref="G66" si="18">G55+G65</f>
        <v>61.189999999999991</v>
      </c>
      <c r="H66" s="32">
        <f t="shared" ref="H66" si="19">H55+H65</f>
        <v>28.810000000000002</v>
      </c>
      <c r="I66" s="32">
        <f t="shared" ref="I66" si="20">I55+I65</f>
        <v>100.48</v>
      </c>
      <c r="J66" s="32">
        <f t="shared" ref="J66:L66" si="21">J55+J65</f>
        <v>751.38</v>
      </c>
      <c r="K66" s="32"/>
      <c r="L66" s="32">
        <f t="shared" si="21"/>
        <v>78.5</v>
      </c>
    </row>
    <row r="67" spans="1:12" ht="15" x14ac:dyDescent="0.25">
      <c r="A67" s="20">
        <v>1</v>
      </c>
      <c r="B67" s="21">
        <v>4</v>
      </c>
      <c r="C67" s="22" t="s">
        <v>20</v>
      </c>
      <c r="D67" s="5" t="s">
        <v>21</v>
      </c>
      <c r="E67" s="39" t="s">
        <v>57</v>
      </c>
      <c r="F67" s="40">
        <v>200</v>
      </c>
      <c r="G67" s="40">
        <v>19.3</v>
      </c>
      <c r="H67" s="40">
        <v>19.899999999999999</v>
      </c>
      <c r="I67" s="40">
        <v>18.899999999999999</v>
      </c>
      <c r="J67" s="40">
        <v>334</v>
      </c>
      <c r="K67" s="41"/>
      <c r="L67" s="40">
        <v>41</v>
      </c>
    </row>
    <row r="68" spans="1:12" ht="15" x14ac:dyDescent="0.25">
      <c r="A68" s="23"/>
      <c r="B68" s="15"/>
      <c r="C68" s="11"/>
      <c r="D68" s="6" t="s">
        <v>21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7" t="s">
        <v>22</v>
      </c>
      <c r="E69" s="42" t="s">
        <v>58</v>
      </c>
      <c r="F69" s="43">
        <v>200</v>
      </c>
      <c r="G69" s="43">
        <v>3.1</v>
      </c>
      <c r="H69" s="43">
        <v>3.2</v>
      </c>
      <c r="I69" s="43">
        <v>19.399999999999999</v>
      </c>
      <c r="J69" s="43">
        <v>115</v>
      </c>
      <c r="K69" s="44"/>
      <c r="L69" s="43">
        <v>22</v>
      </c>
    </row>
    <row r="70" spans="1:12" ht="15" x14ac:dyDescent="0.25">
      <c r="A70" s="23"/>
      <c r="B70" s="15"/>
      <c r="C70" s="11"/>
      <c r="D70" s="7" t="s">
        <v>23</v>
      </c>
      <c r="E70" s="42" t="s">
        <v>50</v>
      </c>
      <c r="F70" s="43">
        <v>50</v>
      </c>
      <c r="G70" s="43">
        <v>3.98</v>
      </c>
      <c r="H70" s="43">
        <v>1.48</v>
      </c>
      <c r="I70" s="43">
        <v>21.42</v>
      </c>
      <c r="J70" s="43">
        <v>120</v>
      </c>
      <c r="K70" s="44"/>
      <c r="L70" s="43">
        <v>3.5</v>
      </c>
    </row>
    <row r="71" spans="1:12" ht="15" x14ac:dyDescent="0.25">
      <c r="A71" s="23"/>
      <c r="B71" s="15"/>
      <c r="C71" s="11"/>
      <c r="D71" s="7" t="s">
        <v>24</v>
      </c>
      <c r="E71" s="42" t="s">
        <v>51</v>
      </c>
      <c r="F71" s="43">
        <v>100</v>
      </c>
      <c r="G71" s="43">
        <v>0.26</v>
      </c>
      <c r="H71" s="43">
        <v>0.16</v>
      </c>
      <c r="I71" s="43">
        <v>13.8</v>
      </c>
      <c r="J71" s="43">
        <v>52</v>
      </c>
      <c r="K71" s="44"/>
      <c r="L71" s="43">
        <v>28</v>
      </c>
    </row>
    <row r="72" spans="1:12" ht="15" x14ac:dyDescent="0.25">
      <c r="A72" s="23"/>
      <c r="B72" s="15"/>
      <c r="C72" s="11"/>
      <c r="D72" s="6"/>
      <c r="E72" s="42" t="s">
        <v>52</v>
      </c>
      <c r="F72" s="43">
        <v>50</v>
      </c>
      <c r="G72" s="43">
        <v>1.3</v>
      </c>
      <c r="H72" s="43">
        <v>3.6</v>
      </c>
      <c r="I72" s="43">
        <v>8.9</v>
      </c>
      <c r="J72" s="43">
        <v>72</v>
      </c>
      <c r="K72" s="44"/>
      <c r="L72" s="43">
        <v>9</v>
      </c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4"/>
      <c r="B75" s="17"/>
      <c r="C75" s="8"/>
      <c r="D75" s="18" t="s">
        <v>33</v>
      </c>
      <c r="E75" s="9"/>
      <c r="F75" s="19">
        <f>SUM(F67:F74)</f>
        <v>600</v>
      </c>
      <c r="G75" s="19">
        <f t="shared" ref="G75" si="22">SUM(G67:G74)</f>
        <v>27.940000000000005</v>
      </c>
      <c r="H75" s="19">
        <f t="shared" ref="H75" si="23">SUM(H67:H74)</f>
        <v>28.34</v>
      </c>
      <c r="I75" s="19">
        <f t="shared" ref="I75" si="24">SUM(I67:I74)</f>
        <v>82.42</v>
      </c>
      <c r="J75" s="19">
        <f t="shared" ref="J75:L75" si="25">SUM(J67:J74)</f>
        <v>693</v>
      </c>
      <c r="K75" s="25"/>
      <c r="L75" s="19">
        <f t="shared" si="25"/>
        <v>103.5</v>
      </c>
    </row>
    <row r="76" spans="1:12" ht="15" x14ac:dyDescent="0.25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27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28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30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31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32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SUM(F76:F84)</f>
        <v>0</v>
      </c>
      <c r="G85" s="19">
        <f t="shared" ref="G85" si="26">SUM(G76:G84)</f>
        <v>0</v>
      </c>
      <c r="H85" s="19">
        <f t="shared" ref="H85" si="27">SUM(H76:H84)</f>
        <v>0</v>
      </c>
      <c r="I85" s="19">
        <f t="shared" ref="I85" si="28">SUM(I76:I84)</f>
        <v>0</v>
      </c>
      <c r="J85" s="19">
        <f t="shared" ref="J85:L85" si="29">SUM(J76:J84)</f>
        <v>0</v>
      </c>
      <c r="K85" s="25"/>
      <c r="L85" s="19">
        <f t="shared" si="29"/>
        <v>0</v>
      </c>
    </row>
    <row r="86" spans="1:12" ht="15.75" customHeight="1" x14ac:dyDescent="0.2">
      <c r="A86" s="29">
        <f>A67</f>
        <v>1</v>
      </c>
      <c r="B86" s="30">
        <f>B67</f>
        <v>4</v>
      </c>
      <c r="C86" s="51" t="s">
        <v>4</v>
      </c>
      <c r="D86" s="52"/>
      <c r="E86" s="31"/>
      <c r="F86" s="32">
        <f>F75+F85</f>
        <v>600</v>
      </c>
      <c r="G86" s="32">
        <f t="shared" ref="G86" si="30">G75+G85</f>
        <v>27.940000000000005</v>
      </c>
      <c r="H86" s="32">
        <f t="shared" ref="H86" si="31">H75+H85</f>
        <v>28.34</v>
      </c>
      <c r="I86" s="32">
        <f t="shared" ref="I86" si="32">I75+I85</f>
        <v>82.42</v>
      </c>
      <c r="J86" s="32">
        <f t="shared" ref="J86:L86" si="33">J75+J85</f>
        <v>693</v>
      </c>
      <c r="K86" s="32"/>
      <c r="L86" s="32">
        <f t="shared" si="33"/>
        <v>103.5</v>
      </c>
    </row>
    <row r="87" spans="1:12" ht="15" x14ac:dyDescent="0.25">
      <c r="A87" s="20">
        <v>1</v>
      </c>
      <c r="B87" s="21">
        <v>5</v>
      </c>
      <c r="C87" s="22" t="s">
        <v>20</v>
      </c>
      <c r="D87" s="5" t="s">
        <v>21</v>
      </c>
      <c r="E87" s="39" t="s">
        <v>59</v>
      </c>
      <c r="F87" s="40">
        <v>185</v>
      </c>
      <c r="G87" s="40">
        <v>5.8</v>
      </c>
      <c r="H87" s="40">
        <v>4.8</v>
      </c>
      <c r="I87" s="40">
        <v>36.299999999999997</v>
      </c>
      <c r="J87" s="40">
        <v>215</v>
      </c>
      <c r="K87" s="41"/>
      <c r="L87" s="40">
        <v>8.5</v>
      </c>
    </row>
    <row r="88" spans="1:12" ht="15" x14ac:dyDescent="0.25">
      <c r="A88" s="23"/>
      <c r="B88" s="15"/>
      <c r="C88" s="11"/>
      <c r="D88" s="6" t="s">
        <v>21</v>
      </c>
      <c r="E88" s="42" t="s">
        <v>60</v>
      </c>
      <c r="F88" s="43">
        <v>100</v>
      </c>
      <c r="G88" s="43">
        <v>16.399999999999999</v>
      </c>
      <c r="H88" s="43">
        <v>17.100000000000001</v>
      </c>
      <c r="I88" s="43">
        <v>2.7</v>
      </c>
      <c r="J88" s="43">
        <v>232</v>
      </c>
      <c r="K88" s="44"/>
      <c r="L88" s="43">
        <v>43</v>
      </c>
    </row>
    <row r="89" spans="1:12" ht="15" x14ac:dyDescent="0.25">
      <c r="A89" s="23"/>
      <c r="B89" s="15"/>
      <c r="C89" s="11"/>
      <c r="D89" s="7" t="s">
        <v>22</v>
      </c>
      <c r="E89" s="42" t="s">
        <v>49</v>
      </c>
      <c r="F89" s="43">
        <v>208</v>
      </c>
      <c r="G89" s="43">
        <v>0.1</v>
      </c>
      <c r="H89" s="43"/>
      <c r="I89" s="43">
        <v>9.3000000000000007</v>
      </c>
      <c r="J89" s="43">
        <v>37</v>
      </c>
      <c r="K89" s="44"/>
      <c r="L89" s="43">
        <v>7</v>
      </c>
    </row>
    <row r="90" spans="1:12" ht="15" x14ac:dyDescent="0.25">
      <c r="A90" s="23"/>
      <c r="B90" s="15"/>
      <c r="C90" s="11"/>
      <c r="D90" s="7" t="s">
        <v>23</v>
      </c>
      <c r="E90" s="42" t="s">
        <v>50</v>
      </c>
      <c r="F90" s="43">
        <v>50</v>
      </c>
      <c r="G90" s="43">
        <v>3.98</v>
      </c>
      <c r="H90" s="43">
        <v>1.48</v>
      </c>
      <c r="I90" s="43">
        <v>21.42</v>
      </c>
      <c r="J90" s="43">
        <v>120</v>
      </c>
      <c r="K90" s="44"/>
      <c r="L90" s="43">
        <v>3.5</v>
      </c>
    </row>
    <row r="91" spans="1:12" ht="15" x14ac:dyDescent="0.25">
      <c r="A91" s="23"/>
      <c r="B91" s="15"/>
      <c r="C91" s="11"/>
      <c r="D91" s="7" t="s">
        <v>24</v>
      </c>
      <c r="E91" s="42" t="s">
        <v>51</v>
      </c>
      <c r="F91" s="43">
        <v>100</v>
      </c>
      <c r="G91" s="43">
        <v>0.26</v>
      </c>
      <c r="H91" s="43">
        <v>0.18</v>
      </c>
      <c r="I91" s="43">
        <v>13.8</v>
      </c>
      <c r="J91" s="43">
        <v>52</v>
      </c>
      <c r="K91" s="44"/>
      <c r="L91" s="43">
        <v>28</v>
      </c>
    </row>
    <row r="92" spans="1:12" ht="15" x14ac:dyDescent="0.25">
      <c r="A92" s="23"/>
      <c r="B92" s="15"/>
      <c r="C92" s="11"/>
      <c r="D92" s="6"/>
      <c r="E92" s="42" t="s">
        <v>61</v>
      </c>
      <c r="F92" s="43">
        <v>20</v>
      </c>
      <c r="G92" s="43">
        <v>0.34</v>
      </c>
      <c r="H92" s="43">
        <v>0.04</v>
      </c>
      <c r="I92" s="43">
        <v>1.6</v>
      </c>
      <c r="J92" s="43">
        <v>8.8000000000000007</v>
      </c>
      <c r="K92" s="44"/>
      <c r="L92" s="43">
        <v>4</v>
      </c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SUM(F87:F94)</f>
        <v>663</v>
      </c>
      <c r="G95" s="19">
        <f t="shared" ref="G95" si="34">SUM(G87:G94)</f>
        <v>26.880000000000003</v>
      </c>
      <c r="H95" s="19">
        <f t="shared" ref="H95" si="35">SUM(H87:H94)</f>
        <v>23.6</v>
      </c>
      <c r="I95" s="19">
        <f t="shared" ref="I95" si="36">SUM(I87:I94)</f>
        <v>85.11999999999999</v>
      </c>
      <c r="J95" s="19">
        <f t="shared" ref="J95:L95" si="37">SUM(J87:J94)</f>
        <v>664.8</v>
      </c>
      <c r="K95" s="25"/>
      <c r="L95" s="19">
        <f t="shared" si="37"/>
        <v>94</v>
      </c>
    </row>
    <row r="96" spans="1:12" ht="15" x14ac:dyDescent="0.25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27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28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29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30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31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32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33</v>
      </c>
      <c r="E105" s="9"/>
      <c r="F105" s="19">
        <f>SUM(F96:F104)</f>
        <v>0</v>
      </c>
      <c r="G105" s="19">
        <f t="shared" ref="G105" si="38">SUM(G96:G104)</f>
        <v>0</v>
      </c>
      <c r="H105" s="19">
        <f t="shared" ref="H105" si="39">SUM(H96:H104)</f>
        <v>0</v>
      </c>
      <c r="I105" s="19">
        <f t="shared" ref="I105" si="40">SUM(I96:I104)</f>
        <v>0</v>
      </c>
      <c r="J105" s="19">
        <f t="shared" ref="J105:L105" si="41">SUM(J96:J104)</f>
        <v>0</v>
      </c>
      <c r="K105" s="25"/>
      <c r="L105" s="19">
        <f t="shared" si="41"/>
        <v>0</v>
      </c>
    </row>
    <row r="106" spans="1:12" ht="15.75" customHeight="1" thickBot="1" x14ac:dyDescent="0.25">
      <c r="A106" s="29">
        <f>A87</f>
        <v>1</v>
      </c>
      <c r="B106" s="30">
        <f>B87</f>
        <v>5</v>
      </c>
      <c r="C106" s="51" t="s">
        <v>4</v>
      </c>
      <c r="D106" s="52"/>
      <c r="E106" s="31"/>
      <c r="F106" s="32">
        <f>F95+F105</f>
        <v>663</v>
      </c>
      <c r="G106" s="32">
        <f t="shared" ref="G106" si="42">G95+G105</f>
        <v>26.880000000000003</v>
      </c>
      <c r="H106" s="32">
        <f t="shared" ref="H106" si="43">H95+H105</f>
        <v>23.6</v>
      </c>
      <c r="I106" s="32">
        <f t="shared" ref="I106" si="44">I95+I105</f>
        <v>85.11999999999999</v>
      </c>
      <c r="J106" s="32">
        <f t="shared" ref="J106:L106" si="45">J95+J105</f>
        <v>664.8</v>
      </c>
      <c r="K106" s="32"/>
      <c r="L106" s="32">
        <f t="shared" si="45"/>
        <v>94</v>
      </c>
    </row>
    <row r="107" spans="1:12" ht="15" x14ac:dyDescent="0.25">
      <c r="A107" s="20">
        <v>2</v>
      </c>
      <c r="B107" s="21">
        <v>1</v>
      </c>
      <c r="C107" s="22" t="s">
        <v>20</v>
      </c>
      <c r="D107" s="5" t="s">
        <v>21</v>
      </c>
      <c r="E107" s="39" t="s">
        <v>62</v>
      </c>
      <c r="F107" s="40">
        <v>205</v>
      </c>
      <c r="G107" s="40">
        <v>5.2</v>
      </c>
      <c r="H107" s="40">
        <v>7.2</v>
      </c>
      <c r="I107" s="40">
        <v>36.1</v>
      </c>
      <c r="J107" s="40">
        <v>231</v>
      </c>
      <c r="K107" s="41"/>
      <c r="L107" s="40">
        <v>27</v>
      </c>
    </row>
    <row r="108" spans="1:12" ht="15" x14ac:dyDescent="0.25">
      <c r="A108" s="23"/>
      <c r="B108" s="15"/>
      <c r="C108" s="11"/>
      <c r="D108" s="6" t="s">
        <v>21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58</v>
      </c>
      <c r="F109" s="43">
        <v>200</v>
      </c>
      <c r="G109" s="43">
        <v>3.1</v>
      </c>
      <c r="H109" s="43">
        <v>3.2</v>
      </c>
      <c r="I109" s="43">
        <v>19.399999999999999</v>
      </c>
      <c r="J109" s="43">
        <v>115</v>
      </c>
      <c r="K109" s="44"/>
      <c r="L109" s="43">
        <v>21.5</v>
      </c>
    </row>
    <row r="110" spans="1:12" ht="15" x14ac:dyDescent="0.25">
      <c r="A110" s="23"/>
      <c r="B110" s="15"/>
      <c r="C110" s="11"/>
      <c r="D110" s="7" t="s">
        <v>23</v>
      </c>
      <c r="E110" s="42" t="s">
        <v>44</v>
      </c>
      <c r="F110" s="43">
        <v>60</v>
      </c>
      <c r="G110" s="43">
        <v>6.52</v>
      </c>
      <c r="H110" s="43">
        <v>4.2</v>
      </c>
      <c r="I110" s="43">
        <v>21.42</v>
      </c>
      <c r="J110" s="43">
        <v>154.30000000000001</v>
      </c>
      <c r="K110" s="44"/>
      <c r="L110" s="43">
        <v>14</v>
      </c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 t="s">
        <v>63</v>
      </c>
      <c r="F112" s="43">
        <v>75</v>
      </c>
      <c r="G112" s="43">
        <v>4.0999999999999996</v>
      </c>
      <c r="H112" s="43">
        <v>3.4</v>
      </c>
      <c r="I112" s="43">
        <v>42.2</v>
      </c>
      <c r="J112" s="43">
        <v>217</v>
      </c>
      <c r="K112" s="44"/>
      <c r="L112" s="43">
        <v>10</v>
      </c>
    </row>
    <row r="113" spans="1:12" ht="15" x14ac:dyDescent="0.25">
      <c r="A113" s="23"/>
      <c r="B113" s="15"/>
      <c r="C113" s="11"/>
      <c r="D113" s="6"/>
      <c r="E113" s="42" t="s">
        <v>46</v>
      </c>
      <c r="F113" s="43">
        <v>115</v>
      </c>
      <c r="G113" s="43">
        <v>2.5299999999999998</v>
      </c>
      <c r="H113" s="43">
        <v>5.75</v>
      </c>
      <c r="I113" s="43">
        <v>18.399999999999999</v>
      </c>
      <c r="J113" s="43">
        <v>138</v>
      </c>
      <c r="K113" s="44"/>
      <c r="L113" s="43">
        <v>51</v>
      </c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SUM(F107:F114)</f>
        <v>655</v>
      </c>
      <c r="G115" s="19">
        <f t="shared" ref="G115:J115" si="46">SUM(G107:G114)</f>
        <v>21.450000000000003</v>
      </c>
      <c r="H115" s="19">
        <f t="shared" si="46"/>
        <v>23.75</v>
      </c>
      <c r="I115" s="19">
        <f t="shared" si="46"/>
        <v>137.52000000000001</v>
      </c>
      <c r="J115" s="19">
        <f t="shared" si="46"/>
        <v>855.3</v>
      </c>
      <c r="K115" s="25"/>
      <c r="L115" s="19">
        <f t="shared" ref="L115" si="47">SUM(L107:L114)</f>
        <v>123.5</v>
      </c>
    </row>
    <row r="116" spans="1:12" ht="15" x14ac:dyDescent="0.25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27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28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29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30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31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32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4"/>
      <c r="B125" s="17"/>
      <c r="C125" s="8"/>
      <c r="D125" s="18" t="s">
        <v>33</v>
      </c>
      <c r="E125" s="9"/>
      <c r="F125" s="19">
        <f>SUM(F116:F124)</f>
        <v>0</v>
      </c>
      <c r="G125" s="19">
        <f t="shared" ref="G125:J125" si="48">SUM(G116:G124)</f>
        <v>0</v>
      </c>
      <c r="H125" s="19">
        <f t="shared" si="48"/>
        <v>0</v>
      </c>
      <c r="I125" s="19">
        <f t="shared" si="48"/>
        <v>0</v>
      </c>
      <c r="J125" s="19">
        <f t="shared" si="48"/>
        <v>0</v>
      </c>
      <c r="K125" s="25"/>
      <c r="L125" s="19">
        <f t="shared" ref="L125" si="49">SUM(L116:L124)</f>
        <v>0</v>
      </c>
    </row>
    <row r="126" spans="1:12" ht="15" x14ac:dyDescent="0.2">
      <c r="A126" s="29">
        <f>A107</f>
        <v>2</v>
      </c>
      <c r="B126" s="30">
        <f>B107</f>
        <v>1</v>
      </c>
      <c r="C126" s="51" t="s">
        <v>4</v>
      </c>
      <c r="D126" s="52"/>
      <c r="E126" s="31"/>
      <c r="F126" s="32">
        <f>F115+F125</f>
        <v>655</v>
      </c>
      <c r="G126" s="32">
        <f t="shared" ref="G126" si="50">G115+G125</f>
        <v>21.450000000000003</v>
      </c>
      <c r="H126" s="32">
        <f t="shared" ref="H126" si="51">H115+H125</f>
        <v>23.75</v>
      </c>
      <c r="I126" s="32">
        <f t="shared" ref="I126" si="52">I115+I125</f>
        <v>137.52000000000001</v>
      </c>
      <c r="J126" s="32">
        <f t="shared" ref="J126:L126" si="53">J115+J125</f>
        <v>855.3</v>
      </c>
      <c r="K126" s="32"/>
      <c r="L126" s="32">
        <f t="shared" si="53"/>
        <v>123.5</v>
      </c>
    </row>
    <row r="127" spans="1:12" ht="15" x14ac:dyDescent="0.25">
      <c r="A127" s="14">
        <v>2</v>
      </c>
      <c r="B127" s="15">
        <v>2</v>
      </c>
      <c r="C127" s="22" t="s">
        <v>20</v>
      </c>
      <c r="D127" s="5" t="s">
        <v>21</v>
      </c>
      <c r="E127" s="39" t="s">
        <v>64</v>
      </c>
      <c r="F127" s="40">
        <v>185</v>
      </c>
      <c r="G127" s="40">
        <v>6.6</v>
      </c>
      <c r="H127" s="40">
        <v>4.7</v>
      </c>
      <c r="I127" s="40">
        <v>39.4</v>
      </c>
      <c r="J127" s="40">
        <v>230</v>
      </c>
      <c r="K127" s="41"/>
      <c r="L127" s="40">
        <v>8.5</v>
      </c>
    </row>
    <row r="128" spans="1:12" ht="15" x14ac:dyDescent="0.25">
      <c r="A128" s="14"/>
      <c r="B128" s="15"/>
      <c r="C128" s="11"/>
      <c r="D128" s="6" t="s">
        <v>21</v>
      </c>
      <c r="E128" s="42" t="s">
        <v>65</v>
      </c>
      <c r="F128" s="43">
        <v>120</v>
      </c>
      <c r="G128" s="43">
        <v>20.6</v>
      </c>
      <c r="H128" s="43">
        <v>14.6</v>
      </c>
      <c r="I128" s="43">
        <v>2.5</v>
      </c>
      <c r="J128" s="43">
        <v>224</v>
      </c>
      <c r="K128" s="44"/>
      <c r="L128" s="43">
        <v>48</v>
      </c>
    </row>
    <row r="129" spans="1:12" ht="15" x14ac:dyDescent="0.25">
      <c r="A129" s="14"/>
      <c r="B129" s="15"/>
      <c r="C129" s="11"/>
      <c r="D129" s="7" t="s">
        <v>22</v>
      </c>
      <c r="E129" s="42" t="s">
        <v>66</v>
      </c>
      <c r="F129" s="43">
        <v>200</v>
      </c>
      <c r="G129" s="43"/>
      <c r="H129" s="43"/>
      <c r="I129" s="43">
        <v>23.9</v>
      </c>
      <c r="J129" s="43">
        <v>93</v>
      </c>
      <c r="K129" s="44"/>
      <c r="L129" s="43">
        <v>6.5</v>
      </c>
    </row>
    <row r="130" spans="1:12" ht="15" x14ac:dyDescent="0.25">
      <c r="A130" s="14"/>
      <c r="B130" s="15"/>
      <c r="C130" s="11"/>
      <c r="D130" s="7" t="s">
        <v>23</v>
      </c>
      <c r="E130" s="42" t="s">
        <v>50</v>
      </c>
      <c r="F130" s="43">
        <v>50</v>
      </c>
      <c r="G130" s="43">
        <v>3.98</v>
      </c>
      <c r="H130" s="43">
        <v>1.48</v>
      </c>
      <c r="I130" s="43">
        <v>21.42</v>
      </c>
      <c r="J130" s="43">
        <v>120</v>
      </c>
      <c r="K130" s="44"/>
      <c r="L130" s="43">
        <v>3.5</v>
      </c>
    </row>
    <row r="131" spans="1:12" ht="15" x14ac:dyDescent="0.25">
      <c r="A131" s="14"/>
      <c r="B131" s="15"/>
      <c r="C131" s="11"/>
      <c r="D131" s="7" t="s">
        <v>24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6"/>
      <c r="E132" s="42" t="s">
        <v>67</v>
      </c>
      <c r="F132" s="43">
        <v>20</v>
      </c>
      <c r="G132" s="43">
        <v>0.22</v>
      </c>
      <c r="H132" s="43">
        <v>0.04</v>
      </c>
      <c r="I132" s="43">
        <v>0.74</v>
      </c>
      <c r="J132" s="43">
        <v>4</v>
      </c>
      <c r="K132" s="44"/>
      <c r="L132" s="43">
        <v>6</v>
      </c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SUM(F127:F134)</f>
        <v>575</v>
      </c>
      <c r="G135" s="19">
        <f t="shared" ref="G135:J135" si="54">SUM(G127:G134)</f>
        <v>31.400000000000002</v>
      </c>
      <c r="H135" s="19">
        <f t="shared" si="54"/>
        <v>20.82</v>
      </c>
      <c r="I135" s="19">
        <f t="shared" si="54"/>
        <v>87.96</v>
      </c>
      <c r="J135" s="19">
        <f t="shared" si="54"/>
        <v>671</v>
      </c>
      <c r="K135" s="25"/>
      <c r="L135" s="19">
        <f t="shared" ref="L135" si="55">SUM(L127:L134)</f>
        <v>72.5</v>
      </c>
    </row>
    <row r="136" spans="1:12" ht="15" x14ac:dyDescent="0.25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27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28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30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31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32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6"/>
      <c r="B145" s="17"/>
      <c r="C145" s="8"/>
      <c r="D145" s="18" t="s">
        <v>33</v>
      </c>
      <c r="E145" s="9"/>
      <c r="F145" s="19">
        <f>SUM(F136:F144)</f>
        <v>0</v>
      </c>
      <c r="G145" s="19">
        <f t="shared" ref="G145:J145" si="56">SUM(G136:G144)</f>
        <v>0</v>
      </c>
      <c r="H145" s="19">
        <f t="shared" si="56"/>
        <v>0</v>
      </c>
      <c r="I145" s="19">
        <f t="shared" si="56"/>
        <v>0</v>
      </c>
      <c r="J145" s="19">
        <f t="shared" si="56"/>
        <v>0</v>
      </c>
      <c r="K145" s="25"/>
      <c r="L145" s="19">
        <f t="shared" ref="L145" si="57">SUM(L136:L144)</f>
        <v>0</v>
      </c>
    </row>
    <row r="146" spans="1:12" ht="15" x14ac:dyDescent="0.2">
      <c r="A146" s="33">
        <f>A127</f>
        <v>2</v>
      </c>
      <c r="B146" s="33">
        <f>B127</f>
        <v>2</v>
      </c>
      <c r="C146" s="51" t="s">
        <v>4</v>
      </c>
      <c r="D146" s="52"/>
      <c r="E146" s="31"/>
      <c r="F146" s="32">
        <f>F135+F145</f>
        <v>575</v>
      </c>
      <c r="G146" s="32">
        <f t="shared" ref="G146" si="58">G135+G145</f>
        <v>31.400000000000002</v>
      </c>
      <c r="H146" s="32">
        <f t="shared" ref="H146" si="59">H135+H145</f>
        <v>20.82</v>
      </c>
      <c r="I146" s="32">
        <f t="shared" ref="I146" si="60">I135+I145</f>
        <v>87.96</v>
      </c>
      <c r="J146" s="32">
        <f t="shared" ref="J146:L146" si="61">J135+J145</f>
        <v>671</v>
      </c>
      <c r="K146" s="32"/>
      <c r="L146" s="32">
        <f t="shared" si="61"/>
        <v>72.5</v>
      </c>
    </row>
    <row r="147" spans="1:12" ht="15" x14ac:dyDescent="0.25">
      <c r="A147" s="20">
        <v>2</v>
      </c>
      <c r="B147" s="21">
        <v>3</v>
      </c>
      <c r="C147" s="22" t="s">
        <v>20</v>
      </c>
      <c r="D147" s="5" t="s">
        <v>21</v>
      </c>
      <c r="E147" s="39" t="s">
        <v>68</v>
      </c>
      <c r="F147" s="40">
        <v>200</v>
      </c>
      <c r="G147" s="40">
        <v>19.600000000000001</v>
      </c>
      <c r="H147" s="40">
        <v>28.3</v>
      </c>
      <c r="I147" s="40">
        <v>31.6</v>
      </c>
      <c r="J147" s="40">
        <v>466</v>
      </c>
      <c r="K147" s="41"/>
      <c r="L147" s="40">
        <v>37</v>
      </c>
    </row>
    <row r="148" spans="1:12" ht="15" x14ac:dyDescent="0.25">
      <c r="A148" s="23"/>
      <c r="B148" s="15"/>
      <c r="C148" s="11"/>
      <c r="D148" s="6" t="s">
        <v>21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22</v>
      </c>
      <c r="E149" s="42"/>
      <c r="F149" s="43"/>
      <c r="G149" s="43"/>
      <c r="H149" s="43"/>
      <c r="I149" s="43"/>
      <c r="J149" s="43"/>
      <c r="K149" s="44"/>
      <c r="L149" s="43"/>
    </row>
    <row r="150" spans="1:12" ht="15.75" customHeight="1" x14ac:dyDescent="0.25">
      <c r="A150" s="23"/>
      <c r="B150" s="15"/>
      <c r="C150" s="11"/>
      <c r="D150" s="7" t="s">
        <v>23</v>
      </c>
      <c r="E150" s="42" t="s">
        <v>50</v>
      </c>
      <c r="F150" s="43">
        <v>50</v>
      </c>
      <c r="G150" s="43">
        <v>3.98</v>
      </c>
      <c r="H150" s="43">
        <v>1.48</v>
      </c>
      <c r="I150" s="43">
        <v>21.42</v>
      </c>
      <c r="J150" s="43">
        <v>120</v>
      </c>
      <c r="K150" s="44"/>
      <c r="L150" s="43">
        <v>3.5</v>
      </c>
    </row>
    <row r="151" spans="1:12" ht="15" x14ac:dyDescent="0.25">
      <c r="A151" s="23"/>
      <c r="B151" s="15"/>
      <c r="C151" s="11"/>
      <c r="D151" s="7" t="s">
        <v>24</v>
      </c>
      <c r="E151" s="42" t="s">
        <v>51</v>
      </c>
      <c r="F151" s="43">
        <v>100</v>
      </c>
      <c r="G151" s="43">
        <v>0.26</v>
      </c>
      <c r="H151" s="43">
        <v>0.17</v>
      </c>
      <c r="I151" s="43">
        <v>13.8</v>
      </c>
      <c r="J151" s="43">
        <v>52</v>
      </c>
      <c r="K151" s="44"/>
      <c r="L151" s="43">
        <v>28</v>
      </c>
    </row>
    <row r="152" spans="1:12" ht="15" x14ac:dyDescent="0.25">
      <c r="A152" s="23"/>
      <c r="B152" s="15"/>
      <c r="C152" s="11"/>
      <c r="D152" s="6"/>
      <c r="E152" s="42" t="s">
        <v>69</v>
      </c>
      <c r="F152" s="43">
        <v>200</v>
      </c>
      <c r="G152" s="43"/>
      <c r="H152" s="43"/>
      <c r="I152" s="43">
        <v>21.2</v>
      </c>
      <c r="J152" s="43">
        <v>82</v>
      </c>
      <c r="K152" s="44"/>
      <c r="L152" s="43">
        <v>20</v>
      </c>
    </row>
    <row r="153" spans="1:12" ht="15" x14ac:dyDescent="0.25">
      <c r="A153" s="23"/>
      <c r="B153" s="15"/>
      <c r="C153" s="11"/>
      <c r="D153" s="6"/>
      <c r="E153" s="42" t="s">
        <v>56</v>
      </c>
      <c r="F153" s="43">
        <v>20</v>
      </c>
      <c r="G153" s="43">
        <v>0.8</v>
      </c>
      <c r="H153" s="43"/>
      <c r="I153" s="43">
        <v>2.8</v>
      </c>
      <c r="J153" s="43">
        <v>15</v>
      </c>
      <c r="K153" s="44"/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SUM(F147:F154)</f>
        <v>570</v>
      </c>
      <c r="G155" s="19">
        <f t="shared" ref="G155:J155" si="62">SUM(G147:G154)</f>
        <v>24.640000000000004</v>
      </c>
      <c r="H155" s="19">
        <f t="shared" si="62"/>
        <v>29.950000000000003</v>
      </c>
      <c r="I155" s="19">
        <f t="shared" si="62"/>
        <v>90.820000000000007</v>
      </c>
      <c r="J155" s="19">
        <f t="shared" si="62"/>
        <v>735</v>
      </c>
      <c r="K155" s="25"/>
      <c r="L155" s="19">
        <f t="shared" ref="L155" si="63">SUM(L147:L154)</f>
        <v>91.5</v>
      </c>
    </row>
    <row r="156" spans="1:12" ht="15" x14ac:dyDescent="0.25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27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28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30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31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32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 t="shared" ref="G165:J165" si="64">SUM(G156:G164)</f>
        <v>0</v>
      </c>
      <c r="H165" s="19">
        <f t="shared" si="64"/>
        <v>0</v>
      </c>
      <c r="I165" s="19">
        <f t="shared" si="64"/>
        <v>0</v>
      </c>
      <c r="J165" s="19">
        <f t="shared" si="64"/>
        <v>0</v>
      </c>
      <c r="K165" s="25"/>
      <c r="L165" s="19">
        <f t="shared" ref="L165" si="65">SUM(L156:L164)</f>
        <v>0</v>
      </c>
    </row>
    <row r="166" spans="1:12" ht="15" x14ac:dyDescent="0.2">
      <c r="A166" s="29">
        <f>A147</f>
        <v>2</v>
      </c>
      <c r="B166" s="30">
        <f>B147</f>
        <v>3</v>
      </c>
      <c r="C166" s="51" t="s">
        <v>4</v>
      </c>
      <c r="D166" s="52"/>
      <c r="E166" s="31"/>
      <c r="F166" s="32">
        <f>F155+F165</f>
        <v>570</v>
      </c>
      <c r="G166" s="32">
        <f t="shared" ref="G166" si="66">G155+G165</f>
        <v>24.640000000000004</v>
      </c>
      <c r="H166" s="32">
        <f t="shared" ref="H166" si="67">H155+H165</f>
        <v>29.950000000000003</v>
      </c>
      <c r="I166" s="32">
        <f t="shared" ref="I166" si="68">I155+I165</f>
        <v>90.820000000000007</v>
      </c>
      <c r="J166" s="32">
        <f t="shared" ref="J166:L166" si="69">J155+J165</f>
        <v>735</v>
      </c>
      <c r="K166" s="32"/>
      <c r="L166" s="32">
        <f t="shared" si="69"/>
        <v>91.5</v>
      </c>
    </row>
    <row r="167" spans="1:12" ht="15" x14ac:dyDescent="0.25">
      <c r="A167" s="20">
        <v>2</v>
      </c>
      <c r="B167" s="21">
        <v>4</v>
      </c>
      <c r="C167" s="22" t="s">
        <v>20</v>
      </c>
      <c r="D167" s="5" t="s">
        <v>21</v>
      </c>
      <c r="E167" s="39" t="s">
        <v>70</v>
      </c>
      <c r="F167" s="40">
        <v>180</v>
      </c>
      <c r="G167" s="40">
        <v>3.7</v>
      </c>
      <c r="H167" s="40">
        <v>5.9</v>
      </c>
      <c r="I167" s="40">
        <v>24</v>
      </c>
      <c r="J167" s="40">
        <v>166</v>
      </c>
      <c r="K167" s="41"/>
      <c r="L167" s="40">
        <v>22</v>
      </c>
    </row>
    <row r="168" spans="1:12" ht="15" x14ac:dyDescent="0.25">
      <c r="A168" s="23"/>
      <c r="B168" s="15"/>
      <c r="C168" s="11"/>
      <c r="D168" s="6" t="s">
        <v>21</v>
      </c>
      <c r="E168" s="42" t="s">
        <v>71</v>
      </c>
      <c r="F168" s="43">
        <v>200</v>
      </c>
      <c r="G168" s="43">
        <v>22.5</v>
      </c>
      <c r="H168" s="43">
        <v>21</v>
      </c>
      <c r="I168" s="43">
        <v>12.3</v>
      </c>
      <c r="J168" s="43">
        <v>329</v>
      </c>
      <c r="K168" s="44"/>
      <c r="L168" s="43">
        <v>55</v>
      </c>
    </row>
    <row r="169" spans="1:12" ht="15" x14ac:dyDescent="0.25">
      <c r="A169" s="23"/>
      <c r="B169" s="15"/>
      <c r="C169" s="11"/>
      <c r="D169" s="7" t="s">
        <v>22</v>
      </c>
      <c r="E169" s="42" t="s">
        <v>43</v>
      </c>
      <c r="F169" s="43">
        <v>200</v>
      </c>
      <c r="G169" s="43">
        <v>0.1</v>
      </c>
      <c r="H169" s="43"/>
      <c r="I169" s="43">
        <v>9.1</v>
      </c>
      <c r="J169" s="43">
        <v>35</v>
      </c>
      <c r="K169" s="44"/>
      <c r="L169" s="43">
        <v>3.05</v>
      </c>
    </row>
    <row r="170" spans="1:12" ht="15" x14ac:dyDescent="0.25">
      <c r="A170" s="23"/>
      <c r="B170" s="15"/>
      <c r="C170" s="11"/>
      <c r="D170" s="7" t="s">
        <v>23</v>
      </c>
      <c r="E170" s="42" t="s">
        <v>50</v>
      </c>
      <c r="F170" s="43">
        <v>50</v>
      </c>
      <c r="G170" s="43">
        <v>3.98</v>
      </c>
      <c r="H170" s="43">
        <v>1.48</v>
      </c>
      <c r="I170" s="43">
        <v>21.42</v>
      </c>
      <c r="J170" s="43">
        <v>120</v>
      </c>
      <c r="K170" s="44"/>
      <c r="L170" s="43">
        <v>3.5</v>
      </c>
    </row>
    <row r="171" spans="1:12" ht="15" x14ac:dyDescent="0.25">
      <c r="A171" s="23"/>
      <c r="B171" s="15"/>
      <c r="C171" s="11"/>
      <c r="D171" s="7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 t="s">
        <v>67</v>
      </c>
      <c r="F172" s="43">
        <v>20</v>
      </c>
      <c r="G172" s="43">
        <v>0.22</v>
      </c>
      <c r="H172" s="43">
        <v>0.04</v>
      </c>
      <c r="I172" s="43">
        <v>0.74</v>
      </c>
      <c r="J172" s="43">
        <v>4</v>
      </c>
      <c r="K172" s="44"/>
      <c r="L172" s="43">
        <v>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SUM(F167:F174)</f>
        <v>650</v>
      </c>
      <c r="G175" s="19">
        <f t="shared" ref="G175:J175" si="70">SUM(G167:G174)</f>
        <v>30.5</v>
      </c>
      <c r="H175" s="19">
        <f t="shared" si="70"/>
        <v>28.419999999999998</v>
      </c>
      <c r="I175" s="19">
        <f t="shared" si="70"/>
        <v>67.559999999999988</v>
      </c>
      <c r="J175" s="19">
        <f t="shared" si="70"/>
        <v>654</v>
      </c>
      <c r="K175" s="25"/>
      <c r="L175" s="19">
        <f t="shared" ref="L175" si="71">SUM(L167:L174)</f>
        <v>89.55</v>
      </c>
    </row>
    <row r="176" spans="1:12" ht="15" x14ac:dyDescent="0.25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32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72">SUM(G176:G184)</f>
        <v>0</v>
      </c>
      <c r="H185" s="19">
        <f t="shared" si="72"/>
        <v>0</v>
      </c>
      <c r="I185" s="19">
        <f t="shared" si="72"/>
        <v>0</v>
      </c>
      <c r="J185" s="19">
        <f t="shared" si="72"/>
        <v>0</v>
      </c>
      <c r="K185" s="25"/>
      <c r="L185" s="19">
        <f t="shared" ref="L185" si="73">SUM(L176:L184)</f>
        <v>0</v>
      </c>
    </row>
    <row r="186" spans="1:12" ht="15" x14ac:dyDescent="0.2">
      <c r="A186" s="29">
        <f>A167</f>
        <v>2</v>
      </c>
      <c r="B186" s="30">
        <f>B167</f>
        <v>4</v>
      </c>
      <c r="C186" s="51" t="s">
        <v>4</v>
      </c>
      <c r="D186" s="52"/>
      <c r="E186" s="31"/>
      <c r="F186" s="32">
        <f>F175+F185</f>
        <v>650</v>
      </c>
      <c r="G186" s="32">
        <f t="shared" ref="G186" si="74">G175+G185</f>
        <v>30.5</v>
      </c>
      <c r="H186" s="32">
        <f t="shared" ref="H186" si="75">H175+H185</f>
        <v>28.419999999999998</v>
      </c>
      <c r="I186" s="32">
        <f t="shared" ref="I186" si="76">I175+I185</f>
        <v>67.559999999999988</v>
      </c>
      <c r="J186" s="32">
        <f t="shared" ref="J186:L186" si="77">J175+J185</f>
        <v>654</v>
      </c>
      <c r="K186" s="32"/>
      <c r="L186" s="32">
        <f t="shared" si="77"/>
        <v>89.55</v>
      </c>
    </row>
    <row r="187" spans="1:12" ht="15" x14ac:dyDescent="0.25">
      <c r="A187" s="20">
        <v>2</v>
      </c>
      <c r="B187" s="21">
        <v>5</v>
      </c>
      <c r="C187" s="22" t="s">
        <v>20</v>
      </c>
      <c r="D187" s="5" t="s">
        <v>21</v>
      </c>
      <c r="E187" s="39" t="s">
        <v>72</v>
      </c>
      <c r="F187" s="40">
        <v>215</v>
      </c>
      <c r="G187" s="40">
        <v>10.7</v>
      </c>
      <c r="H187" s="40">
        <v>8.1999999999999993</v>
      </c>
      <c r="I187" s="40">
        <v>47.3</v>
      </c>
      <c r="J187" s="40">
        <v>310</v>
      </c>
      <c r="K187" s="41"/>
      <c r="L187" s="40">
        <v>11</v>
      </c>
    </row>
    <row r="188" spans="1:12" ht="15" x14ac:dyDescent="0.25">
      <c r="A188" s="23"/>
      <c r="B188" s="15"/>
      <c r="C188" s="11"/>
      <c r="D188" s="6" t="s">
        <v>21</v>
      </c>
      <c r="E188" s="42" t="s">
        <v>73</v>
      </c>
      <c r="F188" s="43">
        <v>100</v>
      </c>
      <c r="G188" s="43">
        <v>11.9</v>
      </c>
      <c r="H188" s="43">
        <v>7.9</v>
      </c>
      <c r="I188" s="43">
        <v>12.2</v>
      </c>
      <c r="J188" s="43">
        <v>170</v>
      </c>
      <c r="K188" s="44"/>
      <c r="L188" s="43">
        <v>42</v>
      </c>
    </row>
    <row r="189" spans="1:12" ht="15" x14ac:dyDescent="0.25">
      <c r="A189" s="23"/>
      <c r="B189" s="15"/>
      <c r="C189" s="11"/>
      <c r="D189" s="7" t="s">
        <v>22</v>
      </c>
      <c r="E189" s="42" t="s">
        <v>55</v>
      </c>
      <c r="F189" s="43">
        <v>200</v>
      </c>
      <c r="G189" s="43">
        <v>0.5</v>
      </c>
      <c r="H189" s="43">
        <v>0.1</v>
      </c>
      <c r="I189" s="43">
        <v>31.2</v>
      </c>
      <c r="J189" s="43">
        <v>121</v>
      </c>
      <c r="K189" s="44"/>
      <c r="L189" s="43">
        <v>6</v>
      </c>
    </row>
    <row r="190" spans="1:12" ht="15" x14ac:dyDescent="0.25">
      <c r="A190" s="23"/>
      <c r="B190" s="15"/>
      <c r="C190" s="11"/>
      <c r="D190" s="7" t="s">
        <v>23</v>
      </c>
      <c r="E190" s="42" t="s">
        <v>50</v>
      </c>
      <c r="F190" s="43">
        <v>50</v>
      </c>
      <c r="G190" s="43">
        <v>3.98</v>
      </c>
      <c r="H190" s="43">
        <v>1.48</v>
      </c>
      <c r="I190" s="43">
        <v>21.42</v>
      </c>
      <c r="J190" s="43">
        <v>120</v>
      </c>
      <c r="K190" s="44"/>
      <c r="L190" s="43">
        <v>3.5</v>
      </c>
    </row>
    <row r="191" spans="1:12" ht="15" x14ac:dyDescent="0.25">
      <c r="A191" s="23"/>
      <c r="B191" s="15"/>
      <c r="C191" s="11"/>
      <c r="D191" s="7" t="s">
        <v>24</v>
      </c>
      <c r="E191" s="42" t="s">
        <v>51</v>
      </c>
      <c r="F191" s="43">
        <v>100</v>
      </c>
      <c r="G191" s="43">
        <v>0.26</v>
      </c>
      <c r="H191" s="43">
        <v>0.18</v>
      </c>
      <c r="I191" s="43">
        <v>13.8</v>
      </c>
      <c r="J191" s="43">
        <v>52</v>
      </c>
      <c r="K191" s="44"/>
      <c r="L191" s="43">
        <v>28</v>
      </c>
    </row>
    <row r="192" spans="1:12" ht="15" x14ac:dyDescent="0.25">
      <c r="A192" s="23"/>
      <c r="B192" s="15"/>
      <c r="C192" s="11"/>
      <c r="D192" s="6"/>
      <c r="E192" s="42" t="s">
        <v>74</v>
      </c>
      <c r="F192" s="43">
        <v>80</v>
      </c>
      <c r="G192" s="43">
        <v>1.4</v>
      </c>
      <c r="H192" s="43">
        <v>5.7</v>
      </c>
      <c r="I192" s="43">
        <v>7.5</v>
      </c>
      <c r="J192" s="43">
        <v>86</v>
      </c>
      <c r="K192" s="44"/>
      <c r="L192" s="43">
        <v>7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 x14ac:dyDescent="0.25">
      <c r="A195" s="24"/>
      <c r="B195" s="17"/>
      <c r="C195" s="8"/>
      <c r="D195" s="18" t="s">
        <v>33</v>
      </c>
      <c r="E195" s="9"/>
      <c r="F195" s="19">
        <f>SUM(F187:F194)</f>
        <v>745</v>
      </c>
      <c r="G195" s="19">
        <f t="shared" ref="G195:J195" si="78">SUM(G187:G194)</f>
        <v>28.740000000000002</v>
      </c>
      <c r="H195" s="19">
        <f t="shared" si="78"/>
        <v>23.560000000000002</v>
      </c>
      <c r="I195" s="19">
        <f t="shared" si="78"/>
        <v>133.42000000000002</v>
      </c>
      <c r="J195" s="19">
        <f t="shared" si="78"/>
        <v>859</v>
      </c>
      <c r="K195" s="25"/>
      <c r="L195" s="19">
        <f t="shared" ref="L195" si="79">SUM(L187:L194)</f>
        <v>97.5</v>
      </c>
    </row>
    <row r="196" spans="1:12" ht="15" x14ac:dyDescent="0.25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27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28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30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31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32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33</v>
      </c>
      <c r="E205" s="9"/>
      <c r="F205" s="19">
        <f>SUM(F196:F204)</f>
        <v>0</v>
      </c>
      <c r="G205" s="19">
        <f t="shared" ref="G205:J205" si="80">SUM(G196:G204)</f>
        <v>0</v>
      </c>
      <c r="H205" s="19">
        <f t="shared" si="80"/>
        <v>0</v>
      </c>
      <c r="I205" s="19">
        <f t="shared" si="80"/>
        <v>0</v>
      </c>
      <c r="J205" s="19">
        <f t="shared" si="80"/>
        <v>0</v>
      </c>
      <c r="K205" s="25"/>
      <c r="L205" s="19">
        <f t="shared" ref="L205" si="81">SUM(L196:L204)</f>
        <v>0</v>
      </c>
    </row>
    <row r="206" spans="1:12" ht="15.75" thickBot="1" x14ac:dyDescent="0.25">
      <c r="A206" s="29">
        <f>A187</f>
        <v>2</v>
      </c>
      <c r="B206" s="30">
        <f>B187</f>
        <v>5</v>
      </c>
      <c r="C206" s="51" t="s">
        <v>4</v>
      </c>
      <c r="D206" s="52"/>
      <c r="E206" s="31"/>
      <c r="F206" s="32">
        <f>F195+F205</f>
        <v>745</v>
      </c>
      <c r="G206" s="32">
        <f t="shared" ref="G206" si="82">G195+G205</f>
        <v>28.740000000000002</v>
      </c>
      <c r="H206" s="32">
        <f t="shared" ref="H206" si="83">H195+H205</f>
        <v>23.560000000000002</v>
      </c>
      <c r="I206" s="32">
        <f t="shared" ref="I206" si="84">I195+I205</f>
        <v>133.42000000000002</v>
      </c>
      <c r="J206" s="32">
        <f t="shared" ref="J206:L206" si="85">J195+J205</f>
        <v>859</v>
      </c>
      <c r="K206" s="32"/>
      <c r="L206" s="32">
        <f t="shared" si="85"/>
        <v>97.5</v>
      </c>
    </row>
    <row r="207" spans="1:12" ht="13.5" thickBot="1" x14ac:dyDescent="0.25">
      <c r="A207" s="27"/>
      <c r="B207" s="28"/>
      <c r="C207" s="56" t="s">
        <v>5</v>
      </c>
      <c r="D207" s="56"/>
      <c r="E207" s="56"/>
      <c r="F207" s="34">
        <f>SUMIF($C:$C,"Итого за день:",F:F)/COUNTIFS($C:$C,"Итого за день:",F:F,"&gt;0")</f>
        <v>641.6</v>
      </c>
      <c r="G207" s="34">
        <f>SUMIF($C:$C,"Итого за день:",G:G)/COUNTIFS($C:$C,"Итого за день:",G:G,"&gt;0")</f>
        <v>30.078000000000003</v>
      </c>
      <c r="H207" s="34">
        <f>SUMIF($C:$C,"Итого за день:",H:H)/COUNTIFS($C:$C,"Итого за день:",H:H,"&gt;0")</f>
        <v>25.689</v>
      </c>
      <c r="I207" s="34">
        <f>SUMIF($C:$C,"Итого за день:",I:I)/COUNTIFS($C:$C,"Итого за день:",I:I,"&gt;0")</f>
        <v>100.124</v>
      </c>
      <c r="J207" s="34">
        <f>SUMIF($C:$C,"Итого за день:",J:J)/COUNTIFS($C:$C,"Итого за день:",J:J,"&gt;0")</f>
        <v>739.57799999999997</v>
      </c>
      <c r="K207" s="34"/>
      <c r="L207" s="34">
        <f>SUMIF($C:$C,"Итого за день:",L:L)/COUNTIFS($C:$C,"Итого за день:",L:L,"&gt;0")</f>
        <v>94.83</v>
      </c>
    </row>
  </sheetData>
  <mergeCells count="14">
    <mergeCell ref="C207:E207"/>
    <mergeCell ref="C206:D206"/>
    <mergeCell ref="C126:D126"/>
    <mergeCell ref="C146:D146"/>
    <mergeCell ref="C166:D166"/>
    <mergeCell ref="C186:D186"/>
    <mergeCell ref="C86:D86"/>
    <mergeCell ref="C106:D106"/>
    <mergeCell ref="C26:D26"/>
    <mergeCell ref="C1:E1"/>
    <mergeCell ref="H1:K1"/>
    <mergeCell ref="H2:K2"/>
    <mergeCell ref="C46:D46"/>
    <mergeCell ref="C66:D6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2022-05-16T14:23:56Z</dcterms:created>
  <dcterms:modified xsi:type="dcterms:W3CDTF">2026-08-24T04:16:00Z</dcterms:modified>
</cp:coreProperties>
</file>